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te Char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D3A63"/>
      </patternFill>
    </fill>
    <fill>
      <patternFill patternType="solid">
        <fgColor rgb="00FFF6C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12" customWidth="1" min="3" max="3"/>
    <col width="12" customWidth="1" min="4" max="4"/>
    <col width="16" customWidth="1" min="5" max="5"/>
    <col width="14" customWidth="1" min="6" max="6"/>
  </cols>
  <sheetData>
    <row r="1">
      <c r="A1" s="1" t="inlineStr">
        <is>
          <t>Lab 2 - Charge on a Plate calculator</t>
        </is>
      </c>
    </row>
    <row r="2">
      <c r="A2" t="inlineStr">
        <is>
          <t>Enter the yellow cells: measured Mean force F (N) and plate area A (m^2). Q auto-computes.</t>
        </is>
      </c>
    </row>
    <row r="4">
      <c r="A4" s="2" t="inlineStr">
        <is>
          <t>Constant:</t>
        </is>
      </c>
      <c r="D4" s="2" t="inlineStr">
        <is>
          <t>k =</t>
        </is>
      </c>
      <c r="E4" t="n">
        <v>9000000000</v>
      </c>
    </row>
    <row r="6">
      <c r="A6" s="3" t="inlineStr">
        <is>
          <t>Trial</t>
        </is>
      </c>
      <c r="B6" s="3" t="inlineStr">
        <is>
          <t>Separation (cm)</t>
        </is>
      </c>
      <c r="C6" s="3" t="inlineStr">
        <is>
          <t>Force F (N)</t>
        </is>
      </c>
      <c r="D6" s="3" t="inlineStr">
        <is>
          <t>Area A (m^2)</t>
        </is>
      </c>
      <c r="E6" s="3" t="inlineStr">
        <is>
          <t>Charge Q (C)</t>
        </is>
      </c>
      <c r="F6" s="3" t="inlineStr">
        <is>
          <t>Charge Q (uC)</t>
        </is>
      </c>
    </row>
    <row r="7">
      <c r="A7" t="n">
        <v>1</v>
      </c>
      <c r="B7" s="4" t="n"/>
      <c r="C7" s="4" t="n"/>
      <c r="D7" s="4" t="n"/>
      <c r="E7" s="5">
        <f>IF(AND(C7&gt;0,D7&gt;0),SQRT(C7*D7/(2*$E$4)),"")</f>
        <v/>
      </c>
      <c r="F7" s="5">
        <f>IF(E7="","",E7*1E6)</f>
        <v/>
      </c>
    </row>
    <row r="8">
      <c r="A8" t="n">
        <v>2</v>
      </c>
      <c r="B8" s="4" t="n"/>
      <c r="C8" s="4" t="n"/>
      <c r="D8" s="4" t="n"/>
      <c r="E8" s="5">
        <f>IF(AND(C8&gt;0,D8&gt;0),SQRT(C8*D8/(2*$E$4)),"")</f>
        <v/>
      </c>
      <c r="F8" s="5">
        <f>IF(E8="","",E8*1E6)</f>
        <v/>
      </c>
    </row>
    <row r="9">
      <c r="A9" t="n">
        <v>3</v>
      </c>
      <c r="B9" s="4" t="n"/>
      <c r="C9" s="4" t="n"/>
      <c r="D9" s="4" t="n"/>
      <c r="E9" s="5">
        <f>IF(AND(C9&gt;0,D9&gt;0),SQRT(C9*D9/(2*$E$4)),"")</f>
        <v/>
      </c>
      <c r="F9" s="5">
        <f>IF(E9="","",E9*1E6)</f>
        <v/>
      </c>
    </row>
    <row r="10">
      <c r="A10" t="n">
        <v>4</v>
      </c>
      <c r="B10" s="4" t="n"/>
      <c r="C10" s="4" t="n"/>
      <c r="D10" s="4" t="n"/>
      <c r="E10" s="5">
        <f>IF(AND(C10&gt;0,D10&gt;0),SQRT(C10*D10/(2*$E$4)),"")</f>
        <v/>
      </c>
      <c r="F10" s="5">
        <f>IF(E10="","",E10*1E6)</f>
        <v/>
      </c>
    </row>
    <row r="11">
      <c r="A11" t="n">
        <v>5</v>
      </c>
      <c r="B11" s="4" t="n"/>
      <c r="C11" s="4" t="n"/>
      <c r="D11" s="4" t="n"/>
      <c r="E11" s="5">
        <f>IF(AND(C11&gt;0,D11&gt;0),SQRT(C11*D11/(2*$E$4)),"")</f>
        <v/>
      </c>
      <c r="F11" s="5">
        <f>IF(E11="","",E11*1E6)</f>
        <v/>
      </c>
    </row>
    <row r="13">
      <c r="D13" s="2" t="inlineStr">
        <is>
          <t>Average Q (uC):</t>
        </is>
      </c>
      <c r="E13">
        <f>IF(COUNT(F7:F11)&gt;0,AVERAGE(F7:F11),"")</f>
        <v/>
      </c>
    </row>
    <row r="14">
      <c r="D14" s="2" t="inlineStr">
        <is>
          <t>Std dev (uC):</t>
        </is>
      </c>
      <c r="E14">
        <f>IF(COUNT(F7:F11)&gt;1,STDEV.S(F7:F11),"")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2026-07-10T01:10:38Z</dcterms:created>
  <dcterms:modified xmlns:dcterms="http://purl.org/dc/terms/" xmlns:xsi="http://www.w3.org/2001/XMLSchema-instance" xsi:type="dcterms:W3CDTF">2026-07-10T01:10:38Z</dcterms:modified>
</cp:coreProperties>
</file>